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8800" windowHeight="12135"/>
  </bookViews>
  <sheets>
    <sheet name="Cuadro 4" sheetId="5" r:id="rId1"/>
  </sheets>
  <definedNames>
    <definedName name="_xlnm.Print_Area" localSheetId="0">'Cuadro 4'!$A$1:$E$50</definedName>
    <definedName name="_xlnm.Print_Titles" localSheetId="0">'Cuadro 4'!$5:$11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C21" i="5" l="1"/>
  <c r="D21" i="5"/>
  <c r="E21" i="5"/>
  <c r="B21" i="5"/>
  <c r="C19" i="5"/>
  <c r="D19" i="5"/>
  <c r="E19" i="5"/>
  <c r="B19" i="5"/>
  <c r="C13" i="5"/>
  <c r="D13" i="5"/>
  <c r="E13" i="5"/>
  <c r="B17" i="5"/>
  <c r="C18" i="5"/>
  <c r="D18" i="5"/>
  <c r="E18" i="5"/>
  <c r="C15" i="5"/>
  <c r="D15" i="5"/>
  <c r="E15" i="5"/>
  <c r="C16" i="5"/>
  <c r="D16" i="5"/>
  <c r="E16" i="5"/>
  <c r="B16" i="5"/>
  <c r="B15" i="5"/>
  <c r="B18" i="5"/>
  <c r="C17" i="5"/>
  <c r="D17" i="5"/>
  <c r="E17" i="5"/>
  <c r="B14" i="5"/>
  <c r="C14" i="5"/>
  <c r="D14" i="5"/>
  <c r="E14" i="5"/>
  <c r="D23" i="5"/>
  <c r="E23" i="5"/>
  <c r="B23" i="5"/>
  <c r="B20" i="5"/>
  <c r="C20" i="5"/>
  <c r="D20" i="5"/>
  <c r="E20" i="5"/>
  <c r="C33" i="5"/>
  <c r="D33" i="5"/>
  <c r="E33" i="5"/>
  <c r="B33" i="5"/>
  <c r="C23" i="5" l="1"/>
  <c r="B22" i="5"/>
  <c r="B12" i="5"/>
  <c r="C12" i="5" l="1"/>
  <c r="C22" i="5"/>
  <c r="D22" i="5" l="1"/>
  <c r="D12" i="5"/>
  <c r="E22" i="5"/>
  <c r="E12" i="5"/>
</calcChain>
</file>

<file path=xl/sharedStrings.xml><?xml version="1.0" encoding="utf-8"?>
<sst xmlns="http://schemas.openxmlformats.org/spreadsheetml/2006/main" count="50" uniqueCount="38">
  <si>
    <t>(P) Cifras preliminares.</t>
  </si>
  <si>
    <t xml:space="preserve">NOTA: Obras que iniciaron proceso de construcción en el período de referencia. 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</si>
  <si>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</si>
  <si>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</si>
  <si>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</si>
  <si>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</si>
  <si>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</si>
  <si>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</si>
  <si>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</si>
  <si>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</si>
  <si>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</si>
  <si>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</si>
  <si>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</si>
  <si>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 xml:space="preserve">Administración pública </t>
  </si>
  <si>
    <t>Otros (3)</t>
  </si>
  <si>
    <t>Administración pública</t>
  </si>
  <si>
    <t xml:space="preserve"> -  Cantidad nula o cero.</t>
  </si>
  <si>
    <t>Tipo de edificación por trimestre</t>
  </si>
  <si>
    <t xml:space="preserve">Construcciones nuevas en proceso </t>
  </si>
  <si>
    <t>San Miguelito</t>
  </si>
  <si>
    <t xml:space="preserve"> Panamá</t>
  </si>
  <si>
    <t xml:space="preserve">           Otros (3)</t>
  </si>
  <si>
    <t>Oficinas</t>
  </si>
  <si>
    <t>Tercer trimestre</t>
  </si>
  <si>
    <t>República de Panamá</t>
  </si>
  <si>
    <t>CONTRALORÍA GENERAL DE LA REPÚBLICA</t>
  </si>
  <si>
    <t>Instituto Nacional de Estadística y Censo</t>
  </si>
  <si>
    <t xml:space="preserve"> </t>
  </si>
  <si>
    <t>Cuadro 4.  CONSTRUCCIONES NUEVAS EN PROCESO EN LOS DISTRITOS DE PANAMÁ  Y SAN MIGUELITO,</t>
  </si>
  <si>
    <t xml:space="preserve">  POR NÚMERO, UNIDADES Y ÁREA, SEGÚN TIPO DE EDIFICACIÓN:</t>
  </si>
  <si>
    <t xml:space="preserve">  TERCER TRIMESTRE 2022 (P)</t>
  </si>
  <si>
    <t>2022 (P)</t>
  </si>
  <si>
    <t>(2) Incluye cuartos de alquiler y adosadas.</t>
  </si>
  <si>
    <t xml:space="preserve"> Fuente: Constructoras, inmobiliarias y personas particulares.</t>
  </si>
  <si>
    <t xml:space="preserve">       educativo, habitaciones en un hotel, etc.</t>
  </si>
  <si>
    <t xml:space="preserve">(1) Se refiere a las unidades de vivienda, locales comerciales y oficinas que contiene un centro comercial, salones en un centro </t>
  </si>
  <si>
    <t xml:space="preserve">(3) Incluye edificaciones destinadas a albergues, estacionamientos, galeras para criaderos y ceba de animales, clubes, salas de </t>
  </si>
  <si>
    <t xml:space="preserve">     reuniones, cines, teatros, estadios deportivos y otros para el esparcimiento.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</si>
</sst>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  <numFmt numFmtId="167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5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5" fontId="1" fillId="3" borderId="3" xfId="3" applyNumberFormat="1" applyFont="1" applyFill="1" applyBorder="1" applyAlignment="1"/>
    <xf numFmtId="165" fontId="2" fillId="3" borderId="2" xfId="3" applyNumberFormat="1" applyFont="1" applyFill="1" applyBorder="1" applyAlignment="1">
      <alignment vertical="center"/>
    </xf>
    <xf numFmtId="165" fontId="2" fillId="3" borderId="2" xfId="3" applyNumberFormat="1" applyFont="1" applyFill="1" applyBorder="1" applyAlignment="1">
      <alignment horizontal="right" vertical="center"/>
    </xf>
    <xf numFmtId="165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1" fillId="3" borderId="0" xfId="2" applyNumberFormat="1" applyFont="1" applyFill="1" applyBorder="1" applyAlignment="1">
      <alignment horizontal="left"/>
    </xf>
    <xf numFmtId="165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1" fontId="1" fillId="3" borderId="11" xfId="1" applyNumberFormat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1" fontId="1" fillId="3" borderId="0" xfId="1" applyNumberFormat="1" applyFont="1" applyFill="1" applyBorder="1" applyAlignment="1">
      <alignment horizontal="left" vertical="center"/>
    </xf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5" fillId="3" borderId="0" xfId="0" applyFont="1" applyFill="1" applyAlignment="1"/>
    <xf numFmtId="0" fontId="0" fillId="3" borderId="0" xfId="0" applyFill="1" applyBorder="1"/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tabSelected="1" zoomScale="98" zoomScaleNormal="98" zoomScaleSheetLayoutView="100" workbookViewId="0">
      <selection activeCell="A51" sqref="A51:E68"/>
    </sheetView>
  </sheetViews>
  <sheetFormatPr baseColWidth="10" defaultRowHeight="15" x14ac:dyDescent="0.25"/>
  <cols>
    <col min="1" max="1" width="36.28515625" customWidth="1"/>
    <col min="2" max="2" width="17.140625" customWidth="1"/>
    <col min="3" max="3" width="16.42578125" customWidth="1"/>
    <col min="4" max="4" width="16.28515625" customWidth="1"/>
    <col min="5" max="5" width="18.42578125" customWidth="1"/>
    <col min="6" max="20" width="11.42578125" style="28"/>
  </cols>
  <sheetData>
    <row r="1" spans="1:31" s="25" customFormat="1" ht="12.75" x14ac:dyDescent="0.2">
      <c r="A1" s="38" t="s">
        <v>24</v>
      </c>
      <c r="B1" s="38"/>
      <c r="C1" s="38"/>
      <c r="D1" s="38"/>
      <c r="E1" s="38"/>
      <c r="F1" s="40"/>
      <c r="G1" s="40"/>
      <c r="H1" s="40"/>
      <c r="I1" s="40"/>
      <c r="J1" s="41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31" s="25" customFormat="1" ht="12.75" x14ac:dyDescent="0.2">
      <c r="A2" s="39" t="s">
        <v>25</v>
      </c>
      <c r="B2" s="39"/>
      <c r="C2" s="39"/>
      <c r="D2" s="39"/>
      <c r="E2" s="39"/>
      <c r="F2" s="42"/>
      <c r="G2" s="42"/>
      <c r="H2" s="42"/>
      <c r="I2" s="42"/>
      <c r="J2" s="41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31" s="25" customFormat="1" ht="11.25" customHeight="1" x14ac:dyDescent="0.2">
      <c r="A3" s="38" t="s">
        <v>26</v>
      </c>
      <c r="B3" s="38"/>
      <c r="C3" s="38"/>
      <c r="D3" s="38"/>
      <c r="E3" s="38"/>
      <c r="F3" s="40"/>
      <c r="G3" s="40"/>
      <c r="H3" s="40"/>
      <c r="I3" s="40"/>
      <c r="J3" s="41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31" s="25" customFormat="1" ht="8.25" customHeight="1" x14ac:dyDescent="0.2">
      <c r="A4" s="26"/>
      <c r="B4" s="26"/>
      <c r="C4" s="26"/>
      <c r="D4" s="26"/>
      <c r="E4" s="26"/>
      <c r="F4" s="30"/>
      <c r="G4" s="30"/>
      <c r="H4" s="30"/>
      <c r="I4" s="30"/>
      <c r="J4" s="41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31" ht="12" customHeight="1" x14ac:dyDescent="0.25">
      <c r="A5" s="31" t="s">
        <v>28</v>
      </c>
      <c r="B5" s="31"/>
      <c r="C5" s="31"/>
      <c r="D5" s="31"/>
      <c r="E5" s="31"/>
      <c r="F5" s="43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ht="12.75" customHeight="1" x14ac:dyDescent="0.25">
      <c r="A6" s="31" t="s">
        <v>29</v>
      </c>
      <c r="B6" s="31"/>
      <c r="C6" s="31"/>
      <c r="D6" s="31"/>
      <c r="E6" s="31"/>
      <c r="F6" s="43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12.75" customHeight="1" x14ac:dyDescent="0.25">
      <c r="A7" s="31" t="s">
        <v>30</v>
      </c>
      <c r="B7" s="31"/>
      <c r="C7" s="31"/>
      <c r="D7" s="31"/>
      <c r="E7" s="31"/>
      <c r="F7" s="43"/>
      <c r="H7" s="28" t="s">
        <v>27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ht="11.25" customHeight="1" x14ac:dyDescent="0.25">
      <c r="A8" s="24"/>
      <c r="B8" s="24"/>
      <c r="C8" s="24"/>
      <c r="D8" s="24"/>
      <c r="E8" s="24"/>
      <c r="F8" s="43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24.95" customHeight="1" x14ac:dyDescent="0.25">
      <c r="A9" s="32" t="s">
        <v>17</v>
      </c>
      <c r="B9" s="35" t="s">
        <v>18</v>
      </c>
      <c r="C9" s="35"/>
      <c r="D9" s="35"/>
      <c r="E9" s="35"/>
      <c r="F9" s="43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24.95" customHeight="1" x14ac:dyDescent="0.25">
      <c r="A10" s="33"/>
      <c r="B10" s="36" t="s">
        <v>31</v>
      </c>
      <c r="C10" s="37"/>
      <c r="D10" s="37"/>
      <c r="E10" s="37"/>
      <c r="F10" s="43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39.950000000000003" customHeight="1" x14ac:dyDescent="0.25">
      <c r="A11" s="34"/>
      <c r="B11" s="1" t="s">
        <v>2</v>
      </c>
      <c r="C11" s="1" t="s">
        <v>3</v>
      </c>
      <c r="D11" s="1" t="s">
        <v>4</v>
      </c>
      <c r="E11" s="2" t="s">
        <v>5</v>
      </c>
      <c r="F11" s="43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18" customHeight="1" x14ac:dyDescent="0.25">
      <c r="A12" s="3" t="s">
        <v>6</v>
      </c>
      <c r="B12" s="4">
        <f>SUM(B13:B21)</f>
        <v>852</v>
      </c>
      <c r="C12" s="4">
        <f>SUM(C13:C21)</f>
        <v>1880</v>
      </c>
      <c r="D12" s="4">
        <f>SUM(D13:D21)</f>
        <v>59325</v>
      </c>
      <c r="E12" s="14">
        <f>SUM(E13:E21)</f>
        <v>160581</v>
      </c>
      <c r="F12" s="43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15.95" customHeight="1" x14ac:dyDescent="0.25">
      <c r="A13" s="5" t="s">
        <v>7</v>
      </c>
      <c r="B13" s="6">
        <f>+B24+B34</f>
        <v>782</v>
      </c>
      <c r="C13" s="6">
        <f t="shared" ref="B13:E16" si="0">+C24+C34</f>
        <v>782</v>
      </c>
      <c r="D13" s="6">
        <f t="shared" si="0"/>
        <v>33523</v>
      </c>
      <c r="E13" s="9">
        <f t="shared" si="0"/>
        <v>66507</v>
      </c>
      <c r="F13" s="43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15.95" customHeight="1" x14ac:dyDescent="0.25">
      <c r="A14" s="5" t="s">
        <v>8</v>
      </c>
      <c r="B14" s="6">
        <f t="shared" si="0"/>
        <v>12</v>
      </c>
      <c r="C14" s="6">
        <f t="shared" si="0"/>
        <v>24</v>
      </c>
      <c r="D14" s="6">
        <f t="shared" si="0"/>
        <v>1092</v>
      </c>
      <c r="E14" s="9">
        <f t="shared" si="0"/>
        <v>4296</v>
      </c>
      <c r="F14" s="43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15.95" customHeight="1" x14ac:dyDescent="0.25">
      <c r="A15" s="5" t="s">
        <v>9</v>
      </c>
      <c r="B15" s="6">
        <f t="shared" si="0"/>
        <v>42</v>
      </c>
      <c r="C15" s="6">
        <f t="shared" si="0"/>
        <v>1052</v>
      </c>
      <c r="D15" s="6">
        <f t="shared" si="0"/>
        <v>23601</v>
      </c>
      <c r="E15" s="9">
        <f t="shared" si="0"/>
        <v>87311</v>
      </c>
      <c r="F15" s="43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15.95" customHeight="1" x14ac:dyDescent="0.25">
      <c r="A16" s="5" t="s">
        <v>10</v>
      </c>
      <c r="B16" s="6">
        <f t="shared" si="0"/>
        <v>13</v>
      </c>
      <c r="C16" s="6">
        <f t="shared" si="0"/>
        <v>19</v>
      </c>
      <c r="D16" s="6">
        <f t="shared" si="0"/>
        <v>447</v>
      </c>
      <c r="E16" s="9">
        <f t="shared" si="0"/>
        <v>1639</v>
      </c>
      <c r="F16" s="43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15.95" customHeight="1" x14ac:dyDescent="0.25">
      <c r="A17" s="5" t="s">
        <v>22</v>
      </c>
      <c r="B17" s="6">
        <f>+B28</f>
        <v>1</v>
      </c>
      <c r="C17" s="6">
        <f>+C28</f>
        <v>1</v>
      </c>
      <c r="D17" s="6">
        <f>+D28</f>
        <v>31</v>
      </c>
      <c r="E17" s="9">
        <f>+E28</f>
        <v>36</v>
      </c>
      <c r="F17" s="43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15.95" customHeight="1" x14ac:dyDescent="0.25">
      <c r="A18" s="5" t="s">
        <v>11</v>
      </c>
      <c r="B18" s="6">
        <f>B29</f>
        <v>1</v>
      </c>
      <c r="C18" s="6">
        <f t="shared" ref="C18:E18" si="1">C29</f>
        <v>1</v>
      </c>
      <c r="D18" s="6">
        <f t="shared" si="1"/>
        <v>595</v>
      </c>
      <c r="E18" s="9">
        <f t="shared" si="1"/>
        <v>700</v>
      </c>
      <c r="F18" s="43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15.95" customHeight="1" x14ac:dyDescent="0.25">
      <c r="A19" s="5" t="s">
        <v>12</v>
      </c>
      <c r="B19" s="6">
        <f>+B30</f>
        <v>1</v>
      </c>
      <c r="C19" s="6">
        <f t="shared" ref="C19:E19" si="2">+C30</f>
        <v>1</v>
      </c>
      <c r="D19" s="6">
        <f t="shared" si="2"/>
        <v>36</v>
      </c>
      <c r="E19" s="9">
        <f t="shared" si="2"/>
        <v>92</v>
      </c>
      <c r="F19" s="43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15.95" customHeight="1" x14ac:dyDescent="0.25">
      <c r="A20" s="5" t="s">
        <v>13</v>
      </c>
      <c r="B20" s="6">
        <f>+B31</f>
        <v>0</v>
      </c>
      <c r="C20" s="6">
        <f t="shared" ref="C20:E20" si="3">+C31</f>
        <v>0</v>
      </c>
      <c r="D20" s="9">
        <f t="shared" si="3"/>
        <v>0</v>
      </c>
      <c r="E20" s="9">
        <f t="shared" si="3"/>
        <v>0</v>
      </c>
      <c r="F20" s="43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15.95" customHeight="1" x14ac:dyDescent="0.25">
      <c r="A21" s="5" t="s">
        <v>14</v>
      </c>
      <c r="B21" s="6">
        <f>B32+B38</f>
        <v>0</v>
      </c>
      <c r="C21" s="6">
        <f t="shared" ref="C21:E21" si="4">C32+C38</f>
        <v>0</v>
      </c>
      <c r="D21" s="6">
        <f t="shared" si="4"/>
        <v>0</v>
      </c>
      <c r="E21" s="9">
        <f t="shared" si="4"/>
        <v>0</v>
      </c>
      <c r="F21" s="43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19.5" customHeight="1" x14ac:dyDescent="0.25">
      <c r="A22" s="15" t="s">
        <v>23</v>
      </c>
      <c r="B22" s="7">
        <f>+B23+B33</f>
        <v>852</v>
      </c>
      <c r="C22" s="7">
        <f>+C23+C33</f>
        <v>1880</v>
      </c>
      <c r="D22" s="7">
        <f>+D23+D33</f>
        <v>59325</v>
      </c>
      <c r="E22" s="7">
        <f>+E23+E33</f>
        <v>160581</v>
      </c>
      <c r="F22" s="43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 x14ac:dyDescent="0.25">
      <c r="A23" s="16" t="s">
        <v>20</v>
      </c>
      <c r="B23" s="8">
        <f>SUM(B24:B32)</f>
        <v>836</v>
      </c>
      <c r="C23" s="8">
        <f>SUM(C24:C32)</f>
        <v>1838</v>
      </c>
      <c r="D23" s="8">
        <f>SUM(D24:D32)</f>
        <v>57389</v>
      </c>
      <c r="E23" s="8">
        <f>SUM(E24:E32)</f>
        <v>156260</v>
      </c>
      <c r="F23" s="43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15.95" customHeight="1" x14ac:dyDescent="0.25">
      <c r="A24" s="17" t="s">
        <v>7</v>
      </c>
      <c r="B24" s="6">
        <v>773</v>
      </c>
      <c r="C24" s="6">
        <v>773</v>
      </c>
      <c r="D24" s="6">
        <v>32922</v>
      </c>
      <c r="E24" s="9">
        <v>65298</v>
      </c>
      <c r="F24" s="43"/>
      <c r="G24" s="43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15.95" customHeight="1" x14ac:dyDescent="0.25">
      <c r="A25" s="17" t="s">
        <v>8</v>
      </c>
      <c r="B25" s="6">
        <v>11</v>
      </c>
      <c r="C25" s="6">
        <v>22</v>
      </c>
      <c r="D25" s="6">
        <v>830</v>
      </c>
      <c r="E25" s="9">
        <v>3951</v>
      </c>
      <c r="F25" s="43"/>
      <c r="G25" s="43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15.95" customHeight="1" x14ac:dyDescent="0.25">
      <c r="A26" s="17" t="s">
        <v>9</v>
      </c>
      <c r="B26" s="6">
        <v>38</v>
      </c>
      <c r="C26" s="6">
        <v>1023</v>
      </c>
      <c r="D26" s="6">
        <v>22543</v>
      </c>
      <c r="E26" s="9">
        <v>84596</v>
      </c>
      <c r="F26" s="43"/>
      <c r="G26" s="43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15.95" customHeight="1" x14ac:dyDescent="0.25">
      <c r="A27" s="17" t="s">
        <v>10</v>
      </c>
      <c r="B27" s="6">
        <v>11</v>
      </c>
      <c r="C27" s="6">
        <v>17</v>
      </c>
      <c r="D27" s="6">
        <v>432</v>
      </c>
      <c r="E27" s="9">
        <v>1587</v>
      </c>
      <c r="F27" s="43"/>
      <c r="G27" s="43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15.95" customHeight="1" x14ac:dyDescent="0.25">
      <c r="A28" s="17" t="s">
        <v>22</v>
      </c>
      <c r="B28" s="6">
        <v>1</v>
      </c>
      <c r="C28" s="6">
        <v>1</v>
      </c>
      <c r="D28" s="6">
        <v>31</v>
      </c>
      <c r="E28" s="9">
        <v>36</v>
      </c>
      <c r="F28" s="43"/>
      <c r="G28" s="43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15.95" customHeight="1" x14ac:dyDescent="0.25">
      <c r="A29" s="17" t="s">
        <v>11</v>
      </c>
      <c r="B29" s="6">
        <v>1</v>
      </c>
      <c r="C29" s="6">
        <v>1</v>
      </c>
      <c r="D29" s="6">
        <v>595</v>
      </c>
      <c r="E29" s="9">
        <v>700</v>
      </c>
      <c r="F29" s="43"/>
      <c r="G29" s="43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15.95" customHeight="1" x14ac:dyDescent="0.25">
      <c r="A30" s="17" t="s">
        <v>12</v>
      </c>
      <c r="B30" s="6">
        <v>1</v>
      </c>
      <c r="C30" s="6">
        <v>1</v>
      </c>
      <c r="D30" s="6">
        <v>36</v>
      </c>
      <c r="E30" s="9">
        <v>92</v>
      </c>
      <c r="F30" s="43"/>
      <c r="G30" s="43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5.95" customHeight="1" x14ac:dyDescent="0.25">
      <c r="A31" s="17" t="s">
        <v>15</v>
      </c>
      <c r="B31" s="6">
        <v>0</v>
      </c>
      <c r="C31" s="6">
        <v>0</v>
      </c>
      <c r="D31" s="6">
        <v>0</v>
      </c>
      <c r="E31" s="9">
        <v>0</v>
      </c>
      <c r="F31" s="43"/>
      <c r="G31" s="43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15.95" customHeight="1" x14ac:dyDescent="0.25">
      <c r="A32" s="20" t="s">
        <v>21</v>
      </c>
      <c r="B32" s="6">
        <v>0</v>
      </c>
      <c r="C32" s="6">
        <v>0</v>
      </c>
      <c r="D32" s="6">
        <v>0</v>
      </c>
      <c r="E32" s="9">
        <v>0</v>
      </c>
      <c r="F32" s="43"/>
      <c r="G32" s="43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18" customHeight="1" x14ac:dyDescent="0.25">
      <c r="A33" s="16" t="s">
        <v>19</v>
      </c>
      <c r="B33" s="8">
        <f>SUM(B34:B38)</f>
        <v>16</v>
      </c>
      <c r="C33" s="8">
        <f t="shared" ref="C33:E33" si="5">SUM(C34:C38)</f>
        <v>42</v>
      </c>
      <c r="D33" s="8">
        <f t="shared" si="5"/>
        <v>1936</v>
      </c>
      <c r="E33" s="8">
        <f t="shared" si="5"/>
        <v>4321</v>
      </c>
      <c r="F33" s="43"/>
      <c r="G33" s="43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15.95" customHeight="1" x14ac:dyDescent="0.25">
      <c r="A34" s="17" t="s">
        <v>7</v>
      </c>
      <c r="B34" s="6">
        <v>9</v>
      </c>
      <c r="C34" s="6">
        <v>9</v>
      </c>
      <c r="D34" s="6">
        <v>601</v>
      </c>
      <c r="E34" s="9">
        <v>1209</v>
      </c>
      <c r="F34" s="43"/>
      <c r="G34" s="43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15.95" customHeight="1" x14ac:dyDescent="0.25">
      <c r="A35" s="17" t="s">
        <v>8</v>
      </c>
      <c r="B35" s="6">
        <v>1</v>
      </c>
      <c r="C35" s="6">
        <v>2</v>
      </c>
      <c r="D35" s="6">
        <v>262</v>
      </c>
      <c r="E35" s="9">
        <v>345</v>
      </c>
      <c r="F35" s="43"/>
      <c r="G35" s="43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15.95" customHeight="1" x14ac:dyDescent="0.25">
      <c r="A36" s="17" t="s">
        <v>9</v>
      </c>
      <c r="B36" s="6">
        <v>4</v>
      </c>
      <c r="C36" s="6">
        <v>29</v>
      </c>
      <c r="D36" s="6">
        <v>1058</v>
      </c>
      <c r="E36" s="9">
        <v>2715</v>
      </c>
      <c r="F36" s="43"/>
      <c r="G36" s="43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15.95" customHeight="1" x14ac:dyDescent="0.25">
      <c r="A37" s="17" t="s">
        <v>10</v>
      </c>
      <c r="B37" s="6">
        <v>2</v>
      </c>
      <c r="C37" s="6">
        <v>2</v>
      </c>
      <c r="D37" s="6">
        <v>15</v>
      </c>
      <c r="E37" s="9">
        <v>52</v>
      </c>
      <c r="F37" s="43"/>
      <c r="G37" s="43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15.95" customHeight="1" x14ac:dyDescent="0.25">
      <c r="A38" s="17" t="s">
        <v>14</v>
      </c>
      <c r="B38" s="6">
        <v>0</v>
      </c>
      <c r="C38" s="6">
        <v>0</v>
      </c>
      <c r="D38" s="6">
        <v>0</v>
      </c>
      <c r="E38" s="9">
        <v>0</v>
      </c>
      <c r="F38" s="43"/>
      <c r="G38" s="43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22" customFormat="1" ht="9" customHeight="1" x14ac:dyDescent="0.25">
      <c r="A39" s="21"/>
      <c r="B39" s="21"/>
      <c r="C39" s="21"/>
      <c r="D39" s="21"/>
      <c r="E39" s="2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22" customFormat="1" ht="3.75" customHeight="1" x14ac:dyDescent="0.25">
      <c r="A40" s="27"/>
      <c r="B40" s="27"/>
      <c r="C40" s="27"/>
      <c r="D40" s="27"/>
      <c r="E40" s="27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5">
      <c r="A41" s="10" t="s">
        <v>1</v>
      </c>
      <c r="B41" s="11"/>
      <c r="C41" s="11"/>
      <c r="D41" s="11"/>
      <c r="E41" s="11"/>
      <c r="F41" s="43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x14ac:dyDescent="0.25">
      <c r="A42" s="12" t="s">
        <v>35</v>
      </c>
      <c r="B42" s="12"/>
      <c r="C42" s="12"/>
      <c r="D42" s="12"/>
      <c r="E42" s="12"/>
      <c r="F42" s="43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x14ac:dyDescent="0.25">
      <c r="A43" s="12" t="s">
        <v>34</v>
      </c>
      <c r="B43" s="12"/>
      <c r="C43" s="12"/>
      <c r="D43" s="12"/>
      <c r="E43" s="12"/>
      <c r="F43" s="43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x14ac:dyDescent="0.25">
      <c r="A44" s="12" t="s">
        <v>32</v>
      </c>
      <c r="B44" s="12"/>
      <c r="C44" s="12"/>
      <c r="D44" s="12"/>
      <c r="E44" s="12"/>
      <c r="F44" s="43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x14ac:dyDescent="0.25">
      <c r="A45" s="12" t="s">
        <v>36</v>
      </c>
      <c r="B45" s="12"/>
      <c r="C45" s="12"/>
      <c r="D45" s="12"/>
      <c r="E45" s="12"/>
      <c r="F45" s="43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x14ac:dyDescent="0.25">
      <c r="A46" s="12" t="s">
        <v>37</v>
      </c>
      <c r="B46" s="12"/>
      <c r="C46" s="12"/>
      <c r="D46" s="12"/>
      <c r="E46" s="12"/>
      <c r="F46" s="43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x14ac:dyDescent="0.25">
      <c r="A47" s="13" t="s">
        <v>16</v>
      </c>
      <c r="B47" s="12"/>
      <c r="C47" s="12"/>
      <c r="D47" s="12"/>
      <c r="E47" s="12"/>
      <c r="F47" s="43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x14ac:dyDescent="0.25">
      <c r="A48" s="12" t="s">
        <v>0</v>
      </c>
      <c r="B48" s="12"/>
      <c r="C48" s="12"/>
      <c r="D48" s="12"/>
      <c r="E48" s="12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x14ac:dyDescent="0.25">
      <c r="A49" s="29" t="s">
        <v>33</v>
      </c>
      <c r="B49" s="28"/>
      <c r="C49" s="28"/>
      <c r="D49" s="28"/>
      <c r="E49" s="2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x14ac:dyDescent="0.25">
      <c r="A50" s="28"/>
      <c r="B50" s="28"/>
      <c r="C50" s="28"/>
      <c r="D50" s="28"/>
      <c r="E50" s="2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x14ac:dyDescent="0.25">
      <c r="A51" s="28"/>
      <c r="B51" s="28"/>
      <c r="C51" s="28"/>
      <c r="D51" s="28"/>
      <c r="E51" s="2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x14ac:dyDescent="0.25">
      <c r="A52" s="28"/>
      <c r="B52" s="28"/>
      <c r="C52" s="28"/>
      <c r="D52" s="28"/>
      <c r="E52" s="2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x14ac:dyDescent="0.25">
      <c r="A53" s="28"/>
      <c r="B53" s="28"/>
      <c r="C53" s="28"/>
      <c r="D53" s="28"/>
      <c r="E53" s="2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x14ac:dyDescent="0.25">
      <c r="A54" s="28"/>
      <c r="B54" s="28"/>
      <c r="C54" s="28"/>
      <c r="D54" s="28"/>
      <c r="E54" s="2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x14ac:dyDescent="0.25">
      <c r="A55" s="28"/>
      <c r="B55" s="28"/>
      <c r="C55" s="28"/>
      <c r="D55" s="28"/>
      <c r="E55" s="2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x14ac:dyDescent="0.25">
      <c r="A56" s="28"/>
      <c r="B56" s="28"/>
      <c r="C56" s="28"/>
      <c r="D56" s="28"/>
      <c r="E56" s="2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x14ac:dyDescent="0.25">
      <c r="A57" s="28"/>
      <c r="B57" s="28"/>
      <c r="C57" s="28"/>
      <c r="D57" s="28"/>
      <c r="E57" s="2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x14ac:dyDescent="0.25">
      <c r="A58" s="28"/>
      <c r="B58" s="28"/>
      <c r="C58" s="28"/>
      <c r="D58" s="28"/>
      <c r="E58" s="2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x14ac:dyDescent="0.25">
      <c r="A59" s="28"/>
      <c r="B59" s="28"/>
      <c r="C59" s="28"/>
      <c r="D59" s="28"/>
      <c r="E59" s="2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x14ac:dyDescent="0.25">
      <c r="A60" s="28"/>
      <c r="B60" s="28"/>
      <c r="C60" s="28"/>
      <c r="D60" s="28"/>
      <c r="E60" s="2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x14ac:dyDescent="0.25">
      <c r="A61" s="28"/>
      <c r="B61" s="28"/>
      <c r="C61" s="28"/>
      <c r="D61" s="28"/>
      <c r="E61" s="2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x14ac:dyDescent="0.25">
      <c r="A62" s="28"/>
      <c r="B62" s="28"/>
      <c r="C62" s="28"/>
      <c r="D62" s="28"/>
      <c r="E62" s="2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x14ac:dyDescent="0.25">
      <c r="A63" s="28"/>
      <c r="B63" s="28"/>
      <c r="C63" s="28"/>
      <c r="D63" s="28"/>
      <c r="E63" s="2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x14ac:dyDescent="0.25">
      <c r="A64" s="28"/>
      <c r="B64" s="28"/>
      <c r="C64" s="28"/>
      <c r="D64" s="28"/>
      <c r="E64" s="2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x14ac:dyDescent="0.25">
      <c r="A65" s="28"/>
      <c r="B65" s="28"/>
      <c r="C65" s="28"/>
      <c r="D65" s="28"/>
      <c r="E65" s="2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x14ac:dyDescent="0.25">
      <c r="A66" s="28"/>
      <c r="B66" s="28"/>
      <c r="C66" s="28"/>
      <c r="D66" s="28"/>
      <c r="E66" s="2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x14ac:dyDescent="0.25">
      <c r="A67" s="28"/>
      <c r="B67" s="28"/>
      <c r="C67" s="28"/>
      <c r="D67" s="28"/>
      <c r="E67" s="2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x14ac:dyDescent="0.25">
      <c r="A68" s="28"/>
      <c r="B68" s="28"/>
      <c r="C68" s="28"/>
      <c r="D68" s="28"/>
      <c r="E68" s="2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x14ac:dyDescent="0.25">
      <c r="A69" s="18"/>
      <c r="B69" s="18"/>
      <c r="C69" s="18"/>
      <c r="D69" s="18"/>
      <c r="E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x14ac:dyDescent="0.25">
      <c r="A70" s="18"/>
      <c r="B70" s="18"/>
      <c r="C70" s="18"/>
      <c r="D70" s="18"/>
      <c r="E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x14ac:dyDescent="0.25">
      <c r="A71" s="18"/>
      <c r="B71" s="18"/>
      <c r="C71" s="18"/>
      <c r="D71" s="18"/>
      <c r="E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x14ac:dyDescent="0.25">
      <c r="A72" s="18"/>
      <c r="B72" s="18"/>
      <c r="C72" s="18"/>
      <c r="D72" s="18"/>
      <c r="E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x14ac:dyDescent="0.25">
      <c r="A73" s="18"/>
      <c r="B73" s="18"/>
      <c r="C73" s="18"/>
      <c r="D73" s="18"/>
      <c r="E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x14ac:dyDescent="0.25">
      <c r="A74" s="18"/>
      <c r="B74" s="18"/>
      <c r="C74" s="18"/>
      <c r="D74" s="18"/>
      <c r="E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x14ac:dyDescent="0.25">
      <c r="A75" s="18"/>
      <c r="B75" s="18"/>
      <c r="C75" s="18"/>
      <c r="D75" s="18"/>
      <c r="E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x14ac:dyDescent="0.25">
      <c r="A76" s="18"/>
      <c r="B76" s="18"/>
      <c r="C76" s="18"/>
      <c r="D76" s="18"/>
      <c r="E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x14ac:dyDescent="0.25">
      <c r="A77" s="18"/>
      <c r="B77" s="18"/>
      <c r="C77" s="18"/>
      <c r="D77" s="18"/>
      <c r="E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x14ac:dyDescent="0.25">
      <c r="A78" s="18"/>
      <c r="B78" s="18"/>
      <c r="C78" s="18"/>
      <c r="D78" s="18"/>
      <c r="E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x14ac:dyDescent="0.25">
      <c r="A79" s="18"/>
      <c r="B79" s="18"/>
      <c r="C79" s="18"/>
      <c r="D79" s="18"/>
      <c r="E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x14ac:dyDescent="0.25">
      <c r="A80" s="18"/>
      <c r="B80" s="18"/>
      <c r="C80" s="18"/>
      <c r="D80" s="18"/>
      <c r="E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x14ac:dyDescent="0.25">
      <c r="A81" s="18"/>
      <c r="B81" s="18"/>
      <c r="C81" s="18"/>
      <c r="D81" s="18"/>
      <c r="E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x14ac:dyDescent="0.25">
      <c r="A82" s="18"/>
      <c r="B82" s="18"/>
      <c r="C82" s="18"/>
      <c r="D82" s="18"/>
      <c r="E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x14ac:dyDescent="0.25">
      <c r="A83" s="18"/>
      <c r="B83" s="18"/>
      <c r="C83" s="18"/>
      <c r="D83" s="18"/>
      <c r="E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x14ac:dyDescent="0.25">
      <c r="A84" s="18"/>
      <c r="B84" s="18"/>
      <c r="C84" s="18"/>
      <c r="D84" s="18"/>
      <c r="E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x14ac:dyDescent="0.25">
      <c r="A85" s="18"/>
      <c r="B85" s="18"/>
      <c r="C85" s="18"/>
      <c r="D85" s="18"/>
      <c r="E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x14ac:dyDescent="0.25">
      <c r="A86" s="18"/>
      <c r="B86" s="18"/>
      <c r="C86" s="18"/>
      <c r="D86" s="18"/>
      <c r="E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x14ac:dyDescent="0.25">
      <c r="A87" s="18"/>
      <c r="B87" s="18"/>
      <c r="C87" s="18"/>
      <c r="D87" s="18"/>
      <c r="E87" s="18"/>
    </row>
    <row r="88" spans="1:31" x14ac:dyDescent="0.25">
      <c r="A88" s="18"/>
      <c r="B88" s="18"/>
      <c r="C88" s="18"/>
      <c r="D88" s="18"/>
      <c r="E88" s="18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5" orientation="portrait" r:id="rId1"/>
  <ignoredErrors>
    <ignoredError sqref="B18:E23 B33:E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2023-11-17T13:52:43Z</cp:lastPrinted>
  <dcterms:created xsi:type="dcterms:W3CDTF">2022-02-03T18:57:29Z</dcterms:created>
  <dcterms:modified xsi:type="dcterms:W3CDTF">2023-12-28T17:17:38Z</dcterms:modified>
</cp:coreProperties>
</file>